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TOMO I CUENTA PÚBLICA CONSOLIDADA\"/>
    </mc:Choice>
  </mc:AlternateContent>
  <xr:revisionPtr revIDLastSave="0" documentId="13_ncr:1_{A3F68479-DEFD-4063-B0C2-8C18774E734A}" xr6:coauthVersionLast="46" xr6:coauthVersionMax="46" xr10:uidLastSave="{00000000-0000-0000-0000-000000000000}"/>
  <bookViews>
    <workbookView xWindow="-120" yWindow="-120" windowWidth="21840" windowHeight="13740" xr2:uid="{40582070-59FE-4818-A40B-1842DD51BBE8}"/>
  </bookViews>
  <sheets>
    <sheet name="E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C19" i="1"/>
  <c r="D11" i="1"/>
  <c r="C11" i="1"/>
  <c r="C63" i="1" l="1"/>
  <c r="D63" i="1"/>
  <c r="C28" i="1"/>
  <c r="C64" i="1" s="1"/>
  <c r="D28" i="1"/>
  <c r="D64" i="1" l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<sst xmlns="http://schemas.openxmlformats.org/spreadsheetml/2006/main" count="60" uniqueCount="60">
  <si>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</si>
  <si>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ESTADO  DE  ACTIVIDADES CONSOLIDADO PODERES Y AUTONOMOS</t>
  </si>
  <si>
    <t>DEL  1o.  ENERO  AL 31 DE DICIEMBRE DEL AÑO 2020 Y 2019</t>
  </si>
  <si>
    <t>C O N C E P T O</t>
  </si>
  <si>
    <t>INGRESOS Y OTROS BENEFICIOS</t>
  </si>
  <si>
    <t>INGRESOS DE LA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</si>
  <si>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</si>
  <si>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</si>
  <si>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</si>
  <si>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</si>
  <si>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</si>
  <si>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</si>
  <si>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</si>
  <si>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LAS APORTACIONES, TRANSFERENCIAS, ASIGNACIONES, SUBSIDIOS Y SUBVENCIONES, Y PENSIONES Y JUBILACIONES</t>
  </si>
  <si>
    <t>PARTICIPACIONES, APORTACIONES, CONVENIOS, INCENTIVOS DERIVADOS DE LA COLABORACION FISCAL, FONDOS DISTINTOS DE LAS APORTACIONES</t>
  </si>
  <si>
    <t>TRANSFERENCIAS, ASIGNACIONES, SUBSIDIOS Y SUBVENCIONES, Y PENSIONES Y JUBILACIONES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</si>
  <si>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</si>
  <si>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</si>
  <si>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</si>
  <si>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OBSOLECENCIAS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</si>
  <si>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</si>
  <si>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</si>
  <si>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</si>
  <si>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</si>
  <si>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 DE FUNCIONAMIENTO</t>
  </si>
  <si>
    <t>SERVICIOS PERSONALES</t>
  </si>
  <si>
    <t>MATERIALES Y SUMINISTROS</t>
  </si>
  <si>
    <t>SERVICIOS GENERALES</t>
  </si>
  <si>
    <t>TRANSFRENCIAS, ASIGNACIONES, SUBSIDIOS Y OTRAS AYUDAS</t>
  </si>
  <si>
    <t xml:space="preserve">   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</si>
  <si>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</si>
  <si>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</si>
  <si>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</si>
  <si>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</si>
  <si>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</si>
  <si>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</si>
  <si>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</si>
  <si>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</si>
  <si>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</si>
  <si>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</si>
  <si>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</si>
  <si>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</si>
  <si>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</si>
  <si>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</si>
  <si>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</si>
  <si>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</si>
  <si>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</si>
  <si>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</si>
  <si>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</si>
  <si>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 xml:space="preserve">   ESTIMACIONES, DEPRECIACIONES, DETERIOROS, OBSOLESCENCIA Y AMORTIZACIONES</t>
  </si>
  <si>
    <t xml:space="preserve">   PROVISIONES</t>
  </si>
  <si>
    <t xml:space="preserve">   DISMINUCION DE INVENTARIOS</t>
  </si>
  <si>
    <t xml:space="preserve">   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</si>
  <si>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</si>
  <si>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</si>
  <si>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</si>
  <si>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</si>
  <si>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</si>
  <si>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 DEL EJERCICIO (AHORRO/DESAHORRO)</t>
  </si>
  <si>
    <t>(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</si>
</sst>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 ;\-#,##0\ 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MS Serif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3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37" fontId="3" fillId="2" borderId="2" xfId="0" applyFont="1" applyFill="1" applyBorder="1" applyAlignment="1">
      <alignment horizontal="center"/>
    </xf>
    <xf numFmtId="37" fontId="3" fillId="2" borderId="0" xfId="0" applyFont="1" applyFill="1" applyAlignment="1">
      <alignment horizontal="center"/>
    </xf>
    <xf numFmtId="37" fontId="3" fillId="2" borderId="3" xfId="0" applyFont="1" applyFill="1" applyBorder="1" applyAlignment="1">
      <alignment horizontal="center"/>
    </xf>
    <xf numFmtId="37" fontId="0" fillId="2" borderId="0" xfId="0" applyFill="1"/>
    <xf numFmtId="37" fontId="4" fillId="4" borderId="4" xfId="0" applyFont="1" applyFill="1" applyBorder="1" applyAlignment="1">
      <alignment horizontal="left" indent="1"/>
    </xf>
    <xf numFmtId="37" fontId="4" fillId="4" borderId="5" xfId="0" applyFont="1" applyFill="1" applyBorder="1" applyAlignment="1">
      <alignment horizontal="left" indent="1"/>
    </xf>
    <xf numFmtId="37" fontId="3" fillId="4" borderId="6" xfId="0" applyFont="1" applyFill="1" applyBorder="1"/>
    <xf numFmtId="37" fontId="5" fillId="4" borderId="2" xfId="0" applyFont="1" applyFill="1" applyBorder="1" applyAlignment="1">
      <alignment horizontal="left" indent="1"/>
    </xf>
    <xf numFmtId="37" fontId="5" fillId="4" borderId="7" xfId="0" applyFont="1" applyFill="1" applyBorder="1"/>
    <xf numFmtId="37" fontId="5" fillId="4" borderId="3" xfId="0" applyFont="1" applyFill="1" applyBorder="1"/>
    <xf numFmtId="37" fontId="3" fillId="4" borderId="2" xfId="0" applyFont="1" applyFill="1" applyBorder="1" applyAlignment="1">
      <alignment horizontal="left" indent="2"/>
    </xf>
    <xf numFmtId="166" fontId="3" fillId="4" borderId="7" xfId="1" applyNumberFormat="1" applyFont="1" applyFill="1" applyBorder="1" applyAlignment="1" applyProtection="1"/>
    <xf numFmtId="37" fontId="3" fillId="4" borderId="3" xfId="0" applyFont="1" applyFill="1" applyBorder="1"/>
    <xf numFmtId="37" fontId="5" fillId="4" borderId="2" xfId="0" applyFont="1" applyFill="1" applyBorder="1" applyAlignment="1">
      <alignment horizontal="left" wrapText="1" indent="1"/>
    </xf>
    <xf numFmtId="37" fontId="3" fillId="4" borderId="2" xfId="0" applyFont="1" applyFill="1" applyBorder="1" applyAlignment="1">
      <alignment horizontal="left" vertical="center" wrapText="1" indent="2"/>
    </xf>
    <xf numFmtId="37" fontId="4" fillId="4" borderId="2" xfId="0" applyFont="1" applyFill="1" applyBorder="1" applyAlignment="1">
      <alignment horizontal="left" indent="1"/>
    </xf>
    <xf numFmtId="37" fontId="4" fillId="4" borderId="8" xfId="0" applyFont="1" applyFill="1" applyBorder="1" applyAlignment="1">
      <alignment horizontal="left" indent="1"/>
    </xf>
    <xf numFmtId="37" fontId="5" fillId="0" borderId="0" xfId="0" applyFont="1" applyAlignment="1">
      <alignment horizontal="left" indent="1"/>
    </xf>
    <xf numFmtId="3" fontId="5" fillId="4" borderId="9" xfId="1" applyNumberFormat="1" applyFont="1" applyFill="1" applyBorder="1" applyAlignment="1" applyProtection="1"/>
    <xf numFmtId="3" fontId="5" fillId="4" borderId="6" xfId="1" applyNumberFormat="1" applyFont="1" applyFill="1" applyBorder="1" applyAlignment="1" applyProtection="1"/>
    <xf numFmtId="37" fontId="4" fillId="0" borderId="0" xfId="0" applyFont="1"/>
    <xf numFmtId="37" fontId="3" fillId="4" borderId="2" xfId="0" applyFont="1" applyFill="1" applyBorder="1" applyAlignment="1">
      <alignment horizontal="left" wrapText="1" indent="1"/>
    </xf>
    <xf numFmtId="39" fontId="4" fillId="0" borderId="0" xfId="0" applyNumberFormat="1" applyFont="1"/>
    <xf numFmtId="37" fontId="3" fillId="4" borderId="2" xfId="0" applyFont="1" applyFill="1" applyBorder="1" applyAlignment="1">
      <alignment horizontal="left" vertical="center" wrapText="1" indent="1"/>
    </xf>
    <xf numFmtId="3" fontId="5" fillId="4" borderId="7" xfId="1" applyNumberFormat="1" applyFont="1" applyFill="1" applyBorder="1" applyAlignment="1" applyProtection="1"/>
    <xf numFmtId="3" fontId="5" fillId="4" borderId="3" xfId="1" applyNumberFormat="1" applyFont="1" applyFill="1" applyBorder="1" applyAlignment="1" applyProtection="1"/>
    <xf numFmtId="37" fontId="5" fillId="4" borderId="10" xfId="0" applyFont="1" applyFill="1" applyBorder="1"/>
    <xf numFmtId="37" fontId="5" fillId="4" borderId="11" xfId="0" applyFont="1" applyFill="1" applyBorder="1"/>
    <xf numFmtId="37" fontId="5" fillId="4" borderId="12" xfId="0" applyFont="1" applyFill="1" applyBorder="1"/>
    <xf numFmtId="37" fontId="5" fillId="4" borderId="13" xfId="0" applyFont="1" applyFill="1" applyBorder="1"/>
    <xf numFmtId="37" fontId="3" fillId="4" borderId="14" xfId="0" applyFont="1" applyFill="1" applyBorder="1"/>
    <xf numFmtId="37" fontId="3" fillId="4" borderId="15" xfId="0" applyFont="1" applyFill="1" applyBorder="1"/>
    <xf numFmtId="37" fontId="3" fillId="4" borderId="16" xfId="0" applyFont="1" applyFill="1" applyBorder="1"/>
    <xf numFmtId="37" fontId="3" fillId="0" borderId="0" xfId="0" applyFont="1"/>
    <xf numFmtId="37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3B9B-FD81-42BA-8D1A-2E3A13B85EF2}">
  <dimension ref="B1:I70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1.42578125" customWidth="1"/>
    <col min="3" max="3" width="15.5703125" customWidth="1"/>
    <col min="4" max="4" width="16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</cols>
  <sheetData>
    <row r="1" spans="2:4" ht="5.25" customHeight="1" x14ac:dyDescent="0.2"/>
    <row r="2" spans="2:4" ht="13.5" customHeight="1" x14ac:dyDescent="0.25">
      <c r="B2" s="1" t="s">
        <v>0</v>
      </c>
      <c r="C2" s="1"/>
      <c r="D2" s="2"/>
    </row>
    <row r="3" spans="2:4" ht="15.75" customHeight="1" x14ac:dyDescent="0.2">
      <c r="B3" s="3" t="s">
        <v>1</v>
      </c>
      <c r="C3" s="3"/>
      <c r="D3" s="4"/>
    </row>
    <row r="4" spans="2:4" ht="14.25" customHeight="1" x14ac:dyDescent="0.2">
      <c r="B4" s="3" t="s">
        <v>2</v>
      </c>
      <c r="C4" s="3"/>
      <c r="D4" s="4"/>
    </row>
    <row r="5" spans="2:4" ht="2.25" customHeight="1" x14ac:dyDescent="0.2">
      <c r="B5" s="5"/>
      <c r="C5" s="5"/>
      <c r="D5" s="4"/>
    </row>
    <row r="6" spans="2:4" ht="10.5" customHeight="1" x14ac:dyDescent="0.2">
      <c r="B6" s="4" t="s">
        <v>59</v>
      </c>
      <c r="C6" s="4"/>
      <c r="D6" s="4"/>
    </row>
    <row r="7" spans="2:4" ht="6" customHeight="1" thickBot="1" x14ac:dyDescent="0.25">
      <c r="B7" s="4"/>
      <c r="C7" s="4"/>
      <c r="D7" s="4"/>
    </row>
    <row r="8" spans="2:4" ht="28.5" customHeight="1" thickBot="1" x14ac:dyDescent="0.25">
      <c r="B8" s="6" t="s">
        <v>3</v>
      </c>
      <c r="C8" s="7">
        <v>2020</v>
      </c>
      <c r="D8" s="7">
        <v>2019</v>
      </c>
    </row>
    <row r="9" spans="2:4" s="11" customFormat="1" ht="9" hidden="1" customHeight="1" x14ac:dyDescent="0.2">
      <c r="B9" s="8"/>
      <c r="C9" s="9"/>
      <c r="D9" s="10"/>
    </row>
    <row r="10" spans="2:4" ht="13.5" customHeight="1" x14ac:dyDescent="0.2">
      <c r="B10" s="12" t="s">
        <v>4</v>
      </c>
      <c r="C10" s="13"/>
      <c r="D10" s="14"/>
    </row>
    <row r="11" spans="2:4" ht="15.75" customHeight="1" x14ac:dyDescent="0.2">
      <c r="B11" s="15" t="s">
        <v>5</v>
      </c>
      <c r="C11" s="16">
        <f>SUM(C12:C18)</f>
        <v>4560181249</v>
      </c>
      <c r="D11" s="17">
        <f>SUM(D12:D18)</f>
        <v>4703338439</v>
      </c>
    </row>
    <row r="12" spans="2:4" ht="11.25" customHeight="1" x14ac:dyDescent="0.2">
      <c r="B12" s="18" t="s">
        <v>6</v>
      </c>
      <c r="C12" s="19">
        <v>2089902857</v>
      </c>
      <c r="D12" s="20">
        <v>1935394023</v>
      </c>
    </row>
    <row r="13" spans="2:4" ht="11.25" customHeight="1" x14ac:dyDescent="0.2">
      <c r="B13" s="18" t="s">
        <v>7</v>
      </c>
      <c r="C13" s="19">
        <v>0</v>
      </c>
      <c r="D13" s="20">
        <v>0</v>
      </c>
    </row>
    <row r="14" spans="2:4" ht="11.25" customHeight="1" x14ac:dyDescent="0.2">
      <c r="B14" s="18" t="s">
        <v>8</v>
      </c>
      <c r="C14" s="19">
        <v>48718104</v>
      </c>
      <c r="D14" s="20">
        <v>42512497</v>
      </c>
    </row>
    <row r="15" spans="2:4" ht="11.25" customHeight="1" x14ac:dyDescent="0.2">
      <c r="B15" s="18" t="s">
        <v>9</v>
      </c>
      <c r="C15" s="19">
        <v>1878450106</v>
      </c>
      <c r="D15" s="20">
        <v>1940804179</v>
      </c>
    </row>
    <row r="16" spans="2:4" ht="11.25" customHeight="1" x14ac:dyDescent="0.2">
      <c r="B16" s="18" t="s">
        <v>10</v>
      </c>
      <c r="C16" s="19">
        <v>168457691</v>
      </c>
      <c r="D16" s="20">
        <v>217437160</v>
      </c>
    </row>
    <row r="17" spans="2:9" ht="11.25" customHeight="1" x14ac:dyDescent="0.2">
      <c r="B17" s="18" t="s">
        <v>11</v>
      </c>
      <c r="C17" s="19">
        <v>104349671</v>
      </c>
      <c r="D17" s="20">
        <v>271226253</v>
      </c>
    </row>
    <row r="18" spans="2:9" ht="11.25" customHeight="1" x14ac:dyDescent="0.2">
      <c r="B18" s="18" t="s">
        <v>12</v>
      </c>
      <c r="C18" s="19">
        <v>270302820</v>
      </c>
      <c r="D18" s="20">
        <v>295964327</v>
      </c>
    </row>
    <row r="19" spans="2:9" ht="46.5" customHeight="1" x14ac:dyDescent="0.2">
      <c r="B19" s="21" t="s">
        <v>13</v>
      </c>
      <c r="C19" s="16">
        <f>SUM(C20:C21)</f>
        <v>74362143984</v>
      </c>
      <c r="D19" s="17">
        <f>SUM(D20:D21)</f>
        <v>75543761397</v>
      </c>
    </row>
    <row r="20" spans="2:9" ht="25.5" customHeight="1" x14ac:dyDescent="0.2">
      <c r="B20" s="22" t="s">
        <v>14</v>
      </c>
      <c r="C20" s="19">
        <v>74362143984</v>
      </c>
      <c r="D20" s="20">
        <v>75543761397</v>
      </c>
    </row>
    <row r="21" spans="2:9" ht="11.25" customHeight="1" x14ac:dyDescent="0.2">
      <c r="B21" s="18" t="s">
        <v>15</v>
      </c>
      <c r="C21" s="19">
        <v>0</v>
      </c>
      <c r="D21" s="20">
        <v>0</v>
      </c>
    </row>
    <row r="22" spans="2:9" ht="12.75" customHeight="1" x14ac:dyDescent="0.2">
      <c r="B22" s="21" t="s">
        <v>16</v>
      </c>
      <c r="C22" s="16">
        <f>SUM(C23:C27)</f>
        <v>55417308</v>
      </c>
      <c r="D22" s="17">
        <f>SUM(D23:D27)</f>
        <v>90904489</v>
      </c>
    </row>
    <row r="23" spans="2:9" ht="12.75" customHeight="1" x14ac:dyDescent="0.2">
      <c r="B23" s="18" t="s">
        <v>17</v>
      </c>
      <c r="C23" s="19">
        <v>2983544</v>
      </c>
      <c r="D23" s="20">
        <v>29211116</v>
      </c>
    </row>
    <row r="24" spans="2:9" ht="12.75" customHeight="1" x14ac:dyDescent="0.2">
      <c r="B24" s="18" t="s">
        <v>18</v>
      </c>
      <c r="C24" s="19">
        <v>0</v>
      </c>
      <c r="D24" s="20">
        <v>0</v>
      </c>
    </row>
    <row r="25" spans="2:9" ht="22.5" x14ac:dyDescent="0.2">
      <c r="B25" s="22" t="s">
        <v>19</v>
      </c>
      <c r="C25" s="19">
        <v>0</v>
      </c>
      <c r="D25" s="20">
        <v>0</v>
      </c>
    </row>
    <row r="26" spans="2:9" ht="12.75" customHeight="1" x14ac:dyDescent="0.2">
      <c r="B26" s="18" t="s">
        <v>20</v>
      </c>
      <c r="C26" s="19">
        <v>0</v>
      </c>
      <c r="D26" s="20">
        <v>0</v>
      </c>
    </row>
    <row r="27" spans="2:9" ht="12.75" customHeight="1" x14ac:dyDescent="0.2">
      <c r="B27" s="18" t="s">
        <v>21</v>
      </c>
      <c r="C27" s="19">
        <v>52433764</v>
      </c>
      <c r="D27" s="20">
        <v>61693373</v>
      </c>
    </row>
    <row r="28" spans="2:9" ht="15" customHeight="1" x14ac:dyDescent="0.2">
      <c r="B28" s="15" t="s">
        <v>22</v>
      </c>
      <c r="C28" s="16">
        <f>C11+C19+C22</f>
        <v>78977742541</v>
      </c>
      <c r="D28" s="17">
        <f>D11+D19+D22</f>
        <v>80338004325</v>
      </c>
    </row>
    <row r="29" spans="2:9" ht="17.25" customHeight="1" x14ac:dyDescent="0.2">
      <c r="B29" s="23" t="s">
        <v>23</v>
      </c>
      <c r="C29" s="24"/>
      <c r="D29" s="20"/>
    </row>
    <row r="30" spans="2:9" ht="14.25" customHeight="1" x14ac:dyDescent="0.2">
      <c r="B30" s="15" t="s">
        <v>24</v>
      </c>
      <c r="C30" s="16">
        <f>SUM(C31:C33)</f>
        <v>43674357627</v>
      </c>
      <c r="D30" s="17">
        <f>SUM(D31:D33)</f>
        <v>43002094526</v>
      </c>
    </row>
    <row r="31" spans="2:9" ht="12" customHeight="1" x14ac:dyDescent="0.2">
      <c r="B31" s="18" t="s">
        <v>25</v>
      </c>
      <c r="C31" s="19">
        <v>36642485469</v>
      </c>
      <c r="D31" s="20">
        <v>35773685381</v>
      </c>
      <c r="I31" s="25"/>
    </row>
    <row r="32" spans="2:9" ht="11.25" customHeight="1" x14ac:dyDescent="0.2">
      <c r="B32" s="18" t="s">
        <v>26</v>
      </c>
      <c r="C32" s="19">
        <v>1115145624</v>
      </c>
      <c r="D32" s="20">
        <v>1275911986</v>
      </c>
    </row>
    <row r="33" spans="2:9" ht="11.25" customHeight="1" x14ac:dyDescent="0.2">
      <c r="B33" s="18" t="s">
        <v>27</v>
      </c>
      <c r="C33" s="19">
        <v>5916726534</v>
      </c>
      <c r="D33" s="20">
        <v>5952497159</v>
      </c>
    </row>
    <row r="34" spans="2:9" s="28" customFormat="1" ht="12.75" customHeight="1" x14ac:dyDescent="0.2">
      <c r="B34" s="21" t="s">
        <v>28</v>
      </c>
      <c r="C34" s="26">
        <f>SUM(C35:C43)</f>
        <v>18703993789</v>
      </c>
      <c r="D34" s="27">
        <f>SUM(D35:D43)</f>
        <v>18857968628</v>
      </c>
    </row>
    <row r="35" spans="2:9" s="28" customFormat="1" ht="13.5" customHeight="1" x14ac:dyDescent="0.2">
      <c r="B35" s="29" t="s">
        <v>29</v>
      </c>
      <c r="C35" s="19">
        <v>917486097</v>
      </c>
      <c r="D35" s="20">
        <v>779466305</v>
      </c>
      <c r="I35" s="30"/>
    </row>
    <row r="36" spans="2:9" s="28" customFormat="1" ht="11.25" customHeight="1" x14ac:dyDescent="0.2">
      <c r="B36" s="31" t="s">
        <v>30</v>
      </c>
      <c r="C36" s="19">
        <v>15330264646</v>
      </c>
      <c r="D36" s="20">
        <v>15593856500</v>
      </c>
    </row>
    <row r="37" spans="2:9" s="28" customFormat="1" ht="11.25" customHeight="1" x14ac:dyDescent="0.2">
      <c r="B37" s="31" t="s">
        <v>31</v>
      </c>
      <c r="C37" s="19">
        <v>876872334</v>
      </c>
      <c r="D37" s="20">
        <v>989332342</v>
      </c>
    </row>
    <row r="38" spans="2:9" s="28" customFormat="1" ht="11.25" customHeight="1" x14ac:dyDescent="0.2">
      <c r="B38" s="31" t="s">
        <v>32</v>
      </c>
      <c r="C38" s="19">
        <v>1560558855</v>
      </c>
      <c r="D38" s="20">
        <v>1475264176</v>
      </c>
    </row>
    <row r="39" spans="2:9" s="28" customFormat="1" ht="11.25" customHeight="1" x14ac:dyDescent="0.2">
      <c r="B39" s="31" t="s">
        <v>33</v>
      </c>
      <c r="C39" s="19">
        <v>2314247</v>
      </c>
      <c r="D39" s="20">
        <v>2415097</v>
      </c>
    </row>
    <row r="40" spans="2:9" s="28" customFormat="1" ht="11.25" customHeight="1" x14ac:dyDescent="0.2">
      <c r="B40" s="29" t="s">
        <v>34</v>
      </c>
      <c r="C40" s="19">
        <v>4991773</v>
      </c>
      <c r="D40" s="20">
        <v>15057256</v>
      </c>
    </row>
    <row r="41" spans="2:9" s="28" customFormat="1" ht="11.25" customHeight="1" x14ac:dyDescent="0.2">
      <c r="B41" s="31" t="s">
        <v>35</v>
      </c>
      <c r="C41" s="19">
        <v>0</v>
      </c>
      <c r="D41" s="20">
        <v>0</v>
      </c>
    </row>
    <row r="42" spans="2:9" s="28" customFormat="1" ht="11.25" customHeight="1" x14ac:dyDescent="0.2">
      <c r="B42" s="31" t="s">
        <v>36</v>
      </c>
      <c r="C42" s="19">
        <v>11505837</v>
      </c>
      <c r="D42" s="20">
        <v>2452272</v>
      </c>
    </row>
    <row r="43" spans="2:9" s="28" customFormat="1" ht="11.25" customHeight="1" x14ac:dyDescent="0.2">
      <c r="B43" s="29" t="s">
        <v>37</v>
      </c>
      <c r="C43" s="19">
        <v>0</v>
      </c>
      <c r="D43" s="20">
        <v>124680</v>
      </c>
    </row>
    <row r="44" spans="2:9" s="28" customFormat="1" ht="12.75" customHeight="1" x14ac:dyDescent="0.2">
      <c r="B44" s="21" t="s">
        <v>38</v>
      </c>
      <c r="C44" s="32">
        <f>SUM(C45:C47)</f>
        <v>13193054536</v>
      </c>
      <c r="D44" s="33">
        <f>SUM(D45:D47)</f>
        <v>13719463833</v>
      </c>
    </row>
    <row r="45" spans="2:9" s="28" customFormat="1" ht="12" customHeight="1" x14ac:dyDescent="0.2">
      <c r="B45" s="29" t="s">
        <v>39</v>
      </c>
      <c r="C45" s="19">
        <v>6803468290</v>
      </c>
      <c r="D45" s="20">
        <v>6913068611</v>
      </c>
    </row>
    <row r="46" spans="2:9" s="28" customFormat="1" ht="10.5" customHeight="1" x14ac:dyDescent="0.2">
      <c r="B46" s="29" t="s">
        <v>40</v>
      </c>
      <c r="C46" s="19">
        <v>6016362256</v>
      </c>
      <c r="D46" s="20">
        <v>6113750947</v>
      </c>
    </row>
    <row r="47" spans="2:9" s="28" customFormat="1" ht="10.9" customHeight="1" x14ac:dyDescent="0.2">
      <c r="B47" s="31" t="s">
        <v>41</v>
      </c>
      <c r="C47" s="19">
        <v>373223990</v>
      </c>
      <c r="D47" s="20">
        <v>692644275</v>
      </c>
    </row>
    <row r="48" spans="2:9" s="28" customFormat="1" ht="13.9" customHeight="1" x14ac:dyDescent="0.2">
      <c r="B48" s="21" t="s">
        <v>42</v>
      </c>
      <c r="C48" s="26">
        <f>SUM(C49:C53)</f>
        <v>1486875817</v>
      </c>
      <c r="D48" s="27">
        <f>SUM(D49:D53)</f>
        <v>2054921535</v>
      </c>
    </row>
    <row r="49" spans="2:4" s="28" customFormat="1" ht="12" customHeight="1" x14ac:dyDescent="0.2">
      <c r="B49" s="29" t="s">
        <v>43</v>
      </c>
      <c r="C49" s="19">
        <v>1429211166</v>
      </c>
      <c r="D49" s="20">
        <v>1848569469</v>
      </c>
    </row>
    <row r="50" spans="2:4" s="28" customFormat="1" ht="11.25" customHeight="1" x14ac:dyDescent="0.2">
      <c r="B50" s="29" t="s">
        <v>44</v>
      </c>
      <c r="C50" s="19">
        <v>42924043</v>
      </c>
      <c r="D50" s="20">
        <v>195843971</v>
      </c>
    </row>
    <row r="51" spans="2:4" s="28" customFormat="1" ht="11.25" customHeight="1" x14ac:dyDescent="0.2">
      <c r="B51" s="29" t="s">
        <v>45</v>
      </c>
      <c r="C51" s="19">
        <v>14660859</v>
      </c>
      <c r="D51" s="20">
        <v>10452365</v>
      </c>
    </row>
    <row r="52" spans="2:4" s="28" customFormat="1" ht="11.25" customHeight="1" x14ac:dyDescent="0.2">
      <c r="B52" s="29" t="s">
        <v>46</v>
      </c>
      <c r="C52" s="19">
        <v>79749</v>
      </c>
      <c r="D52" s="20">
        <v>55730</v>
      </c>
    </row>
    <row r="53" spans="2:4" s="28" customFormat="1" ht="11.25" customHeight="1" x14ac:dyDescent="0.2">
      <c r="B53" s="29" t="s">
        <v>47</v>
      </c>
      <c r="C53" s="19">
        <v>0</v>
      </c>
      <c r="D53" s="20">
        <v>0</v>
      </c>
    </row>
    <row r="54" spans="2:4" s="28" customFormat="1" ht="12.75" customHeight="1" x14ac:dyDescent="0.2">
      <c r="B54" s="21" t="s">
        <v>48</v>
      </c>
      <c r="C54" s="32">
        <f>SUM(C55:C60)</f>
        <v>377346092</v>
      </c>
      <c r="D54" s="33">
        <f>SUM(D55:D60)</f>
        <v>332837425</v>
      </c>
    </row>
    <row r="55" spans="2:4" s="28" customFormat="1" ht="23.25" customHeight="1" x14ac:dyDescent="0.2">
      <c r="B55" s="29" t="s">
        <v>49</v>
      </c>
      <c r="C55" s="19">
        <v>376907734</v>
      </c>
      <c r="D55" s="20">
        <v>247871110</v>
      </c>
    </row>
    <row r="56" spans="2:4" s="28" customFormat="1" ht="12" customHeight="1" x14ac:dyDescent="0.2">
      <c r="B56" s="29" t="s">
        <v>50</v>
      </c>
      <c r="C56" s="19">
        <v>0</v>
      </c>
      <c r="D56" s="20">
        <v>0</v>
      </c>
    </row>
    <row r="57" spans="2:4" s="28" customFormat="1" ht="12" customHeight="1" x14ac:dyDescent="0.2">
      <c r="B57" s="29" t="s">
        <v>51</v>
      </c>
      <c r="C57" s="19">
        <v>0</v>
      </c>
      <c r="D57" s="20">
        <v>0</v>
      </c>
    </row>
    <row r="58" spans="2:4" s="28" customFormat="1" ht="24" customHeight="1" x14ac:dyDescent="0.2">
      <c r="B58" s="29" t="s">
        <v>52</v>
      </c>
      <c r="C58" s="19">
        <v>0</v>
      </c>
      <c r="D58" s="20">
        <v>0</v>
      </c>
    </row>
    <row r="59" spans="2:4" s="28" customFormat="1" ht="12" customHeight="1" x14ac:dyDescent="0.2">
      <c r="B59" s="29" t="s">
        <v>53</v>
      </c>
      <c r="C59" s="19">
        <v>0</v>
      </c>
      <c r="D59" s="20">
        <v>0</v>
      </c>
    </row>
    <row r="60" spans="2:4" s="28" customFormat="1" ht="12" customHeight="1" x14ac:dyDescent="0.2">
      <c r="B60" s="29" t="s">
        <v>54</v>
      </c>
      <c r="C60" s="19">
        <v>438358</v>
      </c>
      <c r="D60" s="20">
        <v>84966315</v>
      </c>
    </row>
    <row r="61" spans="2:4" ht="12.75" customHeight="1" x14ac:dyDescent="0.2">
      <c r="B61" s="15" t="s">
        <v>55</v>
      </c>
      <c r="C61" s="26">
        <f>SUM(C62)</f>
        <v>0</v>
      </c>
      <c r="D61" s="27">
        <f>SUM(D62)</f>
        <v>0</v>
      </c>
    </row>
    <row r="62" spans="2:4" ht="12.75" customHeight="1" x14ac:dyDescent="0.2">
      <c r="B62" s="18" t="s">
        <v>56</v>
      </c>
      <c r="C62" s="19">
        <v>0</v>
      </c>
      <c r="D62" s="20">
        <v>0</v>
      </c>
    </row>
    <row r="63" spans="2:4" ht="15" customHeight="1" x14ac:dyDescent="0.2">
      <c r="B63" s="15" t="s">
        <v>57</v>
      </c>
      <c r="C63" s="34">
        <f>C30+C34+C44+C48+C54+C61</f>
        <v>77435627861</v>
      </c>
      <c r="D63" s="35">
        <f>D30+D34+D44+D48+D54+D61</f>
        <v>77967285947</v>
      </c>
    </row>
    <row r="64" spans="2:4" ht="12.75" customHeight="1" thickBot="1" x14ac:dyDescent="0.25">
      <c r="B64" s="23" t="s">
        <v>58</v>
      </c>
      <c r="C64" s="36">
        <f>C28-C63</f>
        <v>1542114680</v>
      </c>
      <c r="D64" s="37">
        <f>D28-D63</f>
        <v>2370718378</v>
      </c>
    </row>
    <row r="65" spans="2:9" ht="4.5" customHeight="1" thickTop="1" thickBot="1" x14ac:dyDescent="0.25">
      <c r="B65" s="38"/>
      <c r="C65" s="39"/>
      <c r="D65" s="40"/>
    </row>
    <row r="66" spans="2:9" ht="5.25" customHeight="1" x14ac:dyDescent="0.2">
      <c r="B66" s="41"/>
      <c r="C66" s="41"/>
      <c r="D66" s="41"/>
    </row>
    <row r="67" spans="2:9" ht="13.5" customHeight="1" x14ac:dyDescent="0.2">
      <c r="B67" s="41"/>
      <c r="C67" s="41"/>
      <c r="D67" s="41"/>
    </row>
    <row r="68" spans="2:9" ht="12" customHeight="1" x14ac:dyDescent="0.2"/>
    <row r="69" spans="2:9" ht="10.5" customHeight="1" x14ac:dyDescent="0.2"/>
    <row r="70" spans="2:9" ht="11.25" customHeight="1" x14ac:dyDescent="0.25">
      <c r="E70" s="42"/>
      <c r="F70" s="42"/>
      <c r="G70" s="42"/>
      <c r="H70" s="42"/>
      <c r="I70" s="42"/>
    </row>
  </sheetData>
  <printOptions horizontalCentered="1"/>
  <pageMargins left="0" right="0" top="7.874015748031496E-2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2021-04-27T02:07:23Z</cp:lastPrinted>
  <dcterms:created xsi:type="dcterms:W3CDTF">2021-04-27T01:48:40Z</dcterms:created>
  <dcterms:modified xsi:type="dcterms:W3CDTF">2021-04-27T02:07:28Z</dcterms:modified>
</cp:coreProperties>
</file>